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Transcend/Kim's Folder/USLA/"/>
    </mc:Choice>
  </mc:AlternateContent>
  <xr:revisionPtr revIDLastSave="0" documentId="13_ncr:1_{9E260469-6365-9942-945D-FCCE03CFE0AA}" xr6:coauthVersionLast="47" xr6:coauthVersionMax="47" xr10:uidLastSave="{00000000-0000-0000-0000-000000000000}"/>
  <bookViews>
    <workbookView xWindow="7260" yWindow="500" windowWidth="26020" windowHeight="16100" activeTab="1" xr2:uid="{00000000-000D-0000-FFFF-FFFF00000000}"/>
  </bookViews>
  <sheets>
    <sheet name="EXPENSE REPORT" sheetId="1" r:id="rId1"/>
    <sheet name="Social Events" sheetId="2" r:id="rId2"/>
    <sheet name="Film night" sheetId="3" r:id="rId3"/>
  </sheets>
  <definedNames>
    <definedName name="Advances">'EXPENSE REPORT'!$L$21</definedName>
    <definedName name="ColumnTitle1">ExpenseData[[#Headers],[Date]]</definedName>
    <definedName name="_xlnm.Print_Titles" localSheetId="0">'EXPENSE REPORT'!$7:$7</definedName>
    <definedName name="Subtotal">'EXPENSE REPORT'!$L$20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2" l="1"/>
  <c r="J34" i="2"/>
  <c r="J35" i="3"/>
  <c r="J34" i="3"/>
  <c r="J10" i="3"/>
  <c r="J11" i="3"/>
  <c r="H32" i="3"/>
  <c r="J32" i="3" s="1"/>
  <c r="J27" i="3"/>
  <c r="J26" i="3"/>
  <c r="J25" i="3"/>
  <c r="J24" i="3"/>
  <c r="J23" i="3"/>
  <c r="H22" i="3"/>
  <c r="H30" i="3" s="1"/>
  <c r="G22" i="3"/>
  <c r="G30" i="3" s="1"/>
  <c r="F22" i="3"/>
  <c r="F30" i="3" s="1"/>
  <c r="J21" i="3"/>
  <c r="E21" i="3"/>
  <c r="E20" i="3"/>
  <c r="E30" i="3" s="1"/>
  <c r="J9" i="3"/>
  <c r="J8" i="3"/>
  <c r="J4" i="3"/>
  <c r="J5" i="3" s="1"/>
  <c r="J10" i="2"/>
  <c r="J11" i="2"/>
  <c r="J27" i="2"/>
  <c r="J26" i="2"/>
  <c r="J25" i="2"/>
  <c r="J24" i="2"/>
  <c r="J23" i="2"/>
  <c r="H22" i="2"/>
  <c r="H30" i="2" s="1"/>
  <c r="G22" i="2"/>
  <c r="G30" i="2" s="1"/>
  <c r="F22" i="2"/>
  <c r="E21" i="2"/>
  <c r="J21" i="2" s="1"/>
  <c r="E20" i="2"/>
  <c r="J9" i="2"/>
  <c r="J8" i="2"/>
  <c r="J4" i="2"/>
  <c r="J5" i="2" s="1"/>
  <c r="J22" i="3" l="1"/>
  <c r="J16" i="3"/>
  <c r="C37" i="3" s="1"/>
  <c r="J20" i="3"/>
  <c r="J30" i="3" s="1"/>
  <c r="E30" i="2"/>
  <c r="J16" i="2"/>
  <c r="C37" i="2" s="1"/>
  <c r="J22" i="2"/>
  <c r="F30" i="2"/>
  <c r="J20" i="2"/>
  <c r="J30" i="2" l="1"/>
  <c r="J35" i="2" s="1"/>
  <c r="L8" i="1" l="1"/>
  <c r="L9" i="1"/>
  <c r="L10" i="1"/>
  <c r="L11" i="1"/>
  <c r="L12" i="1"/>
  <c r="L13" i="1"/>
  <c r="L14" i="1"/>
  <c r="L15" i="1"/>
  <c r="L16" i="1"/>
  <c r="L17" i="1"/>
  <c r="L18" i="1"/>
  <c r="E19" i="1"/>
  <c r="F19" i="1"/>
  <c r="G19" i="1"/>
  <c r="H19" i="1"/>
  <c r="I19" i="1"/>
  <c r="J19" i="1"/>
  <c r="K19" i="1"/>
  <c r="L19" i="1" l="1"/>
  <c r="L20" i="1" s="1"/>
  <c r="L22" i="1" s="1"/>
</calcChain>
</file>

<file path=xl/sharedStrings.xml><?xml version="1.0" encoding="utf-8"?>
<sst xmlns="http://schemas.openxmlformats.org/spreadsheetml/2006/main" count="109" uniqueCount="62">
  <si>
    <t>PURPOSE:</t>
  </si>
  <si>
    <t>Date</t>
  </si>
  <si>
    <t>Account</t>
  </si>
  <si>
    <t>Description</t>
  </si>
  <si>
    <t>Fuel</t>
  </si>
  <si>
    <t>Total</t>
  </si>
  <si>
    <t xml:space="preserve">NOTES: </t>
  </si>
  <si>
    <t>NAME</t>
  </si>
  <si>
    <t>POSITION</t>
  </si>
  <si>
    <t>TOTAL</t>
  </si>
  <si>
    <t>FROM:</t>
  </si>
  <si>
    <t>TO:</t>
  </si>
  <si>
    <t>BOARD MEMBER</t>
  </si>
  <si>
    <t>Signature</t>
  </si>
  <si>
    <r>
      <t xml:space="preserve">          </t>
    </r>
    <r>
      <rPr>
        <b/>
        <sz val="11"/>
        <color theme="1" tint="0.24994659260841701"/>
        <rFont val="Calibri"/>
        <family val="2"/>
        <scheme val="minor"/>
      </rPr>
      <t>Date</t>
    </r>
  </si>
  <si>
    <t>Supplies</t>
  </si>
  <si>
    <t>Software</t>
  </si>
  <si>
    <t>Receipts Attached</t>
  </si>
  <si>
    <t>USLA EXPENSE REPORT</t>
  </si>
  <si>
    <t>Other</t>
  </si>
  <si>
    <t>Other2</t>
  </si>
  <si>
    <t>Other3</t>
  </si>
  <si>
    <t>Other4</t>
  </si>
  <si>
    <t>Regatta Dance</t>
  </si>
  <si>
    <t>Date:</t>
  </si>
  <si>
    <t>Total cash at end of event</t>
  </si>
  <si>
    <t>Note: Deduct any float money first)</t>
  </si>
  <si>
    <t>Float =</t>
  </si>
  <si>
    <t>Revenue from event</t>
  </si>
  <si>
    <t>Income</t>
  </si>
  <si>
    <t>Admission</t>
  </si>
  <si>
    <t xml:space="preserve"> X (#)</t>
  </si>
  <si>
    <t>Liquor</t>
  </si>
  <si>
    <t>Water/Pop</t>
  </si>
  <si>
    <t>Total Income</t>
  </si>
  <si>
    <t xml:space="preserve">  </t>
  </si>
  <si>
    <t>Expenses Paid From:</t>
  </si>
  <si>
    <t>Hours</t>
  </si>
  <si>
    <t>Pav.Float</t>
  </si>
  <si>
    <t>Proceeds</t>
  </si>
  <si>
    <t>Bank</t>
  </si>
  <si>
    <t>Bartender @ $25</t>
  </si>
  <si>
    <t>(2 sellers)</t>
  </si>
  <si>
    <t>Ticket Sellers @ $20</t>
  </si>
  <si>
    <t>Ice</t>
  </si>
  <si>
    <t>Liquor Permit</t>
  </si>
  <si>
    <t>Snacks</t>
  </si>
  <si>
    <t>Wrist Bands</t>
  </si>
  <si>
    <t>DJ</t>
  </si>
  <si>
    <t>*1</t>
  </si>
  <si>
    <t>Subtotal</t>
  </si>
  <si>
    <t>Liquor allocation</t>
  </si>
  <si>
    <t>Total Expenses</t>
  </si>
  <si>
    <t>Income/Loss</t>
  </si>
  <si>
    <t>Deposit Total</t>
  </si>
  <si>
    <t>Note:</t>
  </si>
  <si>
    <t>Cost to run dance: bartender 137.50; 2 ticket sellers 150.00; permit 150.00; DJ 565;</t>
  </si>
  <si>
    <t>liquor allocaton 610 =$1612.50</t>
  </si>
  <si>
    <t>Beer/Wine</t>
  </si>
  <si>
    <t>$3.00 X # tickets</t>
  </si>
  <si>
    <t>Film Presentation</t>
  </si>
  <si>
    <t>Food/Supplies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</si>
</sst>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11" x14ac:knownFonts="1">
    <font>
      <sz val="11"/>
      <color theme="1" tint="0.24994659260841701"/>
      <name val="Calibri"/>
      <family val="2"/>
      <scheme val="minor"/>
    </font>
    <font>
      <sz val="10"/>
      <name val="Tahoma"/>
      <family val="2"/>
    </font>
    <font>
      <sz val="24"/>
      <color theme="4" tint="-0.499984740745262"/>
      <name val="Century Gothic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color theme="1" tint="0.24994659260841701"/>
      <name val="Calibri"/>
      <family val="2"/>
      <scheme val="minor"/>
    </font>
    <font>
      <i/>
      <u/>
      <sz val="9"/>
      <color theme="1" tint="4.9989318521683403E-2"/>
      <name val="Century Gothic"/>
      <family val="2"/>
      <scheme val="major"/>
    </font>
    <font>
      <b/>
      <sz val="12"/>
      <color theme="4" tint="-0.499984740745262"/>
      <name val="Century Gothic"/>
      <family val="2"/>
      <scheme val="major"/>
    </font>
    <font>
      <b/>
      <sz val="11"/>
      <color theme="1" tint="0.2499465926084170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0" fontId="8" fillId="0" borderId="0" applyFill="0" applyProtection="0"/>
    <xf numFmtId="0" fontId="4" fillId="0" borderId="0" applyFill="0" applyProtection="0">
      <alignment horizontal="right" vertical="center" wrapText="1"/>
    </xf>
    <xf numFmtId="0" fontId="5" fillId="0" borderId="0" applyFill="0" applyProtection="0">
      <alignment horizontal="right" vertical="center" indent="1"/>
    </xf>
    <xf numFmtId="0" fontId="7" fillId="0" borderId="0" applyProtection="0">
      <alignment vertical="top"/>
    </xf>
    <xf numFmtId="43" fontId="6" fillId="0" borderId="0" applyFill="0" applyBorder="0" applyAlignment="0" applyProtection="0"/>
    <xf numFmtId="41" fontId="6" fillId="0" borderId="0" applyFill="0" applyBorder="0" applyAlignment="0" applyProtection="0"/>
    <xf numFmtId="7" fontId="6" fillId="0" borderId="0" applyFont="0" applyFill="0" applyBorder="0" applyProtection="0">
      <alignment vertical="center"/>
    </xf>
    <xf numFmtId="42" fontId="6" fillId="0" borderId="0" applyFill="0" applyBorder="0" applyAlignment="0" applyProtection="0"/>
    <xf numFmtId="9" fontId="6" fillId="0" borderId="0" applyFill="0" applyBorder="0" applyAlignment="0" applyProtection="0"/>
    <xf numFmtId="164" fontId="3" fillId="2" borderId="3">
      <alignment horizontal="center"/>
    </xf>
    <xf numFmtId="0" fontId="6" fillId="0" borderId="1">
      <alignment horizontal="left" vertical="center" wrapText="1"/>
    </xf>
    <xf numFmtId="0" fontId="6" fillId="0" borderId="0">
      <alignment vertical="center"/>
    </xf>
    <xf numFmtId="14" fontId="6" fillId="0" borderId="0">
      <alignment horizontal="left" vertical="center"/>
    </xf>
    <xf numFmtId="0" fontId="6" fillId="0" borderId="0">
      <alignment vertical="center" wrapText="1"/>
    </xf>
    <xf numFmtId="7" fontId="3" fillId="2" borderId="4">
      <alignment horizontal="center"/>
    </xf>
    <xf numFmtId="7" fontId="3" fillId="0" borderId="2">
      <alignment horizontal="center"/>
    </xf>
    <xf numFmtId="0" fontId="2" fillId="0" borderId="0" applyProtection="0">
      <alignment vertical="top"/>
    </xf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2">
      <alignment horizontal="right" vertical="center" wrapText="1"/>
    </xf>
    <xf numFmtId="0" fontId="8" fillId="0" borderId="0" xfId="1"/>
    <xf numFmtId="0" fontId="5" fillId="0" borderId="0" xfId="3">
      <alignment horizontal="right" vertical="center" indent="1"/>
    </xf>
    <xf numFmtId="7" fontId="0" fillId="0" borderId="0" xfId="0" applyNumberFormat="1"/>
    <xf numFmtId="0" fontId="4" fillId="0" borderId="0" xfId="2" applyAlignment="1">
      <alignment horizontal="right"/>
    </xf>
    <xf numFmtId="164" fontId="3" fillId="2" borderId="3" xfId="10">
      <alignment horizontal="center"/>
    </xf>
    <xf numFmtId="0" fontId="6" fillId="0" borderId="0" xfId="12">
      <alignment vertical="center"/>
    </xf>
    <xf numFmtId="14" fontId="6" fillId="0" borderId="0" xfId="13">
      <alignment horizontal="left" vertical="center"/>
    </xf>
    <xf numFmtId="0" fontId="6" fillId="0" borderId="0" xfId="14">
      <alignment vertical="center" wrapText="1"/>
    </xf>
    <xf numFmtId="7" fontId="6" fillId="0" borderId="0" xfId="7">
      <alignment vertical="center"/>
    </xf>
    <xf numFmtId="7" fontId="3" fillId="2" borderId="4" xfId="15">
      <alignment horizontal="center"/>
    </xf>
    <xf numFmtId="7" fontId="3" fillId="0" borderId="2" xfId="16">
      <alignment horizontal="center"/>
    </xf>
    <xf numFmtId="0" fontId="7" fillId="0" borderId="0" xfId="4">
      <alignment vertical="top"/>
    </xf>
    <xf numFmtId="0" fontId="2" fillId="0" borderId="0" xfId="17">
      <alignment vertical="top"/>
    </xf>
    <xf numFmtId="0" fontId="0" fillId="0" borderId="0" xfId="12" applyFont="1">
      <alignment vertical="center"/>
    </xf>
    <xf numFmtId="14" fontId="0" fillId="0" borderId="0" xfId="13" applyFont="1">
      <alignment horizontal="left" vertical="center"/>
    </xf>
    <xf numFmtId="7" fontId="0" fillId="0" borderId="0" xfId="7" applyFont="1">
      <alignment vertical="center"/>
    </xf>
    <xf numFmtId="0" fontId="6" fillId="0" borderId="1" xfId="11">
      <alignment horizontal="left" vertical="center" wrapText="1"/>
    </xf>
    <xf numFmtId="0" fontId="0" fillId="0" borderId="1" xfId="11" applyFont="1">
      <alignment horizontal="left" vertical="center" wrapText="1"/>
    </xf>
    <xf numFmtId="0" fontId="3" fillId="3" borderId="5" xfId="0" applyFont="1" applyFill="1" applyBorder="1"/>
    <xf numFmtId="0" fontId="0" fillId="3" borderId="5" xfId="0" applyFill="1" applyBorder="1"/>
    <xf numFmtId="0" fontId="0" fillId="0" borderId="5" xfId="0" applyBorder="1"/>
    <xf numFmtId="4" fontId="0" fillId="0" borderId="5" xfId="0" applyNumberFormat="1" applyBorder="1"/>
    <xf numFmtId="4" fontId="0" fillId="3" borderId="6" xfId="0" applyNumberFormat="1" applyFill="1" applyBorder="1"/>
    <xf numFmtId="4" fontId="0" fillId="3" borderId="7" xfId="0" applyNumberFormat="1" applyFill="1" applyBorder="1"/>
    <xf numFmtId="4" fontId="0" fillId="3" borderId="8" xfId="0" applyNumberFormat="1" applyFill="1" applyBorder="1"/>
    <xf numFmtId="4" fontId="0" fillId="0" borderId="5" xfId="0" applyNumberFormat="1" applyBorder="1" applyAlignment="1">
      <alignment horizontal="right"/>
    </xf>
    <xf numFmtId="0" fontId="0" fillId="0" borderId="6" xfId="0" applyBorder="1"/>
    <xf numFmtId="0" fontId="0" fillId="0" borderId="7" xfId="0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0" xfId="0" applyNumberFormat="1"/>
    <xf numFmtId="4" fontId="0" fillId="3" borderId="5" xfId="0" applyNumberFormat="1" applyFill="1" applyBorder="1"/>
    <xf numFmtId="0" fontId="0" fillId="0" borderId="9" xfId="0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49" fontId="0" fillId="3" borderId="5" xfId="0" applyNumberFormat="1" applyFill="1" applyBorder="1"/>
    <xf numFmtId="49" fontId="0" fillId="0" borderId="5" xfId="0" applyNumberFormat="1" applyBorder="1"/>
    <xf numFmtId="4" fontId="3" fillId="0" borderId="5" xfId="0" applyNumberFormat="1" applyFont="1" applyBorder="1"/>
    <xf numFmtId="0" fontId="3" fillId="0" borderId="0" xfId="0" applyFont="1"/>
    <xf numFmtId="14" fontId="0" fillId="3" borderId="6" xfId="0" applyNumberFormat="1" applyFill="1" applyBorder="1"/>
    <xf numFmtId="14" fontId="0" fillId="3" borderId="7" xfId="0" applyNumberFormat="1" applyFill="1" applyBorder="1"/>
    <xf numFmtId="14" fontId="0" fillId="3" borderId="8" xfId="0" applyNumberFormat="1" applyFill="1" applyBorder="1"/>
    <xf numFmtId="0" fontId="10" fillId="0" borderId="5" xfId="0" applyFont="1" applyBorder="1"/>
    <xf numFmtId="4" fontId="10" fillId="0" borderId="5" xfId="0" applyNumberFormat="1" applyFont="1" applyBorder="1"/>
  </cellXfs>
  <cellStyles count="18">
    <cellStyle name="Advances" xfId="16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5000000}"/>
    <cellStyle name="Header Row" xfId="12" xr:uid="{00000000-0005-0000-0000-00000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abel Text" xfId="11" xr:uid="{00000000-0005-0000-0000-00000B000000}"/>
    <cellStyle name="Normal" xfId="0" builtinId="0" customBuiltin="1"/>
    <cellStyle name="Percent" xfId="9" builtinId="5" customBuiltin="1"/>
    <cellStyle name="Subtotal" xfId="15" xr:uid="{00000000-0005-0000-0000-00000E000000}"/>
    <cellStyle name="Table Text" xfId="14" xr:uid="{00000000-0005-0000-0000-00000F000000}"/>
    <cellStyle name="Title" xfId="17" builtinId="15" customBuiltin="1"/>
    <cellStyle name="Total" xfId="10" builtinId="25" customBuiltin="1"/>
  </cellStyles>
  <dxfs count="10"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</dxf>
    <dxf>
      <alignment horizontal="general" vertical="bottom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Data" displayName="ExpenseData" ref="B7:L19" totalsRowCount="1" dataDxfId="9" totalsRowDxfId="8" headerRowCellStyle="Header Row">
  <autoFilter ref="B7:L1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Date" totalsRowLabel="Total" dataCellStyle="Date"/>
    <tableColumn id="2" xr3:uid="{00000000-0010-0000-0000-000002000000}" name="Account" dataCellStyle="Table Text"/>
    <tableColumn id="3" xr3:uid="{00000000-0010-0000-0000-000003000000}" name="Description" dataCellStyle="Table Text"/>
    <tableColumn id="4" xr3:uid="{00000000-0010-0000-0000-000004000000}" name="Supplies" totalsRowFunction="sum" totalsRowDxfId="7" dataCellStyle="Table Text"/>
    <tableColumn id="5" xr3:uid="{00000000-0010-0000-0000-000005000000}" name="Software" totalsRowFunction="sum" totalsRowDxfId="6" dataCellStyle="Currency"/>
    <tableColumn id="6" xr3:uid="{00000000-0010-0000-0000-000006000000}" name="Fuel" totalsRowFunction="sum" totalsRowDxfId="5" dataCellStyle="Currency"/>
    <tableColumn id="7" xr3:uid="{00000000-0010-0000-0000-000007000000}" name="Other" totalsRowFunction="sum" totalsRowDxfId="4" dataCellStyle="Currency"/>
    <tableColumn id="8" xr3:uid="{00000000-0010-0000-0000-000008000000}" name="Other2" totalsRowFunction="sum" totalsRowDxfId="3" dataCellStyle="Currency"/>
    <tableColumn id="10" xr3:uid="{00000000-0010-0000-0000-00000A000000}" name="Other3" totalsRowFunction="sum" totalsRowDxfId="2" dataCellStyle="Currency"/>
    <tableColumn id="11" xr3:uid="{00000000-0010-0000-0000-00000B000000}" name="Other4" totalsRowFunction="sum" totalsRowDxfId="1" dataCellStyle="Currency"/>
    <tableColumn id="12" xr3:uid="{00000000-0010-0000-0000-00000C000000}" name="Total" totalsRowFunction="sum" totalsRowDxfId="0" dataCellStyle="Currency">
      <calculatedColumnFormula>SUM(ExpenseData[[#This Row],[Supplies]:[Other4]])</calculatedColumnFormula>
    </tableColumn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heme/theme1.xml><?xml version="1.0" encoding="utf-8"?>
<a:theme xmlns:a="http://schemas.openxmlformats.org/drawingml/2006/main" name="Gradebook">
  <a:themeElements>
    <a:clrScheme name="Gradebook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B0381C"/>
      </a:accent1>
      <a:accent2>
        <a:srgbClr val="2B759D"/>
      </a:accent2>
      <a:accent3>
        <a:srgbClr val="D9782E"/>
      </a:accent3>
      <a:accent4>
        <a:srgbClr val="538D32"/>
      </a:accent4>
      <a:accent5>
        <a:srgbClr val="724271"/>
      </a:accent5>
      <a:accent6>
        <a:srgbClr val="DCB330"/>
      </a:accent6>
      <a:hlink>
        <a:srgbClr val="2B759D"/>
      </a:hlink>
      <a:folHlink>
        <a:srgbClr val="724271"/>
      </a:folHlink>
    </a:clrScheme>
    <a:fontScheme name="Fixed asset record with 2x declining depreciation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L22"/>
  <sheetViews>
    <sheetView showGridLines="0" topLeftCell="A10" zoomScaleNormal="100" workbookViewId="0">
      <selection activeCell="O20" sqref="O20"/>
    </sheetView>
  </sheetViews>
  <sheetFormatPr baseColWidth="10" defaultColWidth="8.83203125" defaultRowHeight="30" customHeight="1" x14ac:dyDescent="0.2"/>
  <cols>
    <col min="1" max="1" width="2.6640625" customWidth="1"/>
    <col min="2" max="2" width="14.6640625" customWidth="1"/>
    <col min="3" max="3" width="12.6640625" customWidth="1"/>
    <col min="4" max="4" width="15.6640625" customWidth="1"/>
    <col min="5" max="9" width="12.5" customWidth="1"/>
    <col min="10" max="10" width="14.6640625" customWidth="1"/>
    <col min="11" max="12" width="12.5" customWidth="1"/>
    <col min="13" max="13" width="2.6640625" customWidth="1"/>
  </cols>
  <sheetData>
    <row r="1" spans="2:12" ht="30" customHeight="1" x14ac:dyDescent="0.2">
      <c r="B1" s="15" t="s">
        <v>18</v>
      </c>
      <c r="K1" s="14"/>
    </row>
    <row r="2" spans="2:12" ht="30" customHeight="1" x14ac:dyDescent="0.2">
      <c r="B2" s="2" t="s">
        <v>0</v>
      </c>
      <c r="C2" s="20"/>
      <c r="D2" s="19"/>
      <c r="E2" s="2"/>
      <c r="F2" s="19"/>
      <c r="G2" s="19"/>
      <c r="H2" s="2"/>
      <c r="I2" s="4" t="s">
        <v>10</v>
      </c>
      <c r="J2" s="17"/>
      <c r="K2" s="4" t="s">
        <v>11</v>
      </c>
      <c r="L2" s="17"/>
    </row>
    <row r="3" spans="2:12" ht="30" customHeight="1" x14ac:dyDescent="0.2">
      <c r="B3" s="3" t="s">
        <v>12</v>
      </c>
    </row>
    <row r="4" spans="2:12" ht="30" customHeight="1" x14ac:dyDescent="0.2">
      <c r="B4" s="4" t="s">
        <v>7</v>
      </c>
      <c r="C4" s="20"/>
      <c r="D4" s="19"/>
      <c r="F4" s="4" t="s">
        <v>8</v>
      </c>
      <c r="G4" s="20"/>
      <c r="H4" s="19"/>
      <c r="J4" s="4"/>
      <c r="K4" s="19"/>
      <c r="L4" s="19"/>
    </row>
    <row r="5" spans="2:12" ht="30" customHeight="1" x14ac:dyDescent="0.2">
      <c r="B5" s="4"/>
      <c r="C5" s="19"/>
      <c r="D5" s="19"/>
      <c r="F5" s="4"/>
      <c r="G5" s="19"/>
      <c r="H5" s="19"/>
      <c r="J5" s="4"/>
      <c r="K5" s="19"/>
      <c r="L5" s="19"/>
    </row>
    <row r="6" spans="2:12" ht="15" customHeight="1" x14ac:dyDescent="0.2"/>
    <row r="7" spans="2:12" ht="15" customHeight="1" x14ac:dyDescent="0.2">
      <c r="B7" s="8" t="s">
        <v>1</v>
      </c>
      <c r="C7" s="8" t="s">
        <v>2</v>
      </c>
      <c r="D7" s="8" t="s">
        <v>3</v>
      </c>
      <c r="E7" s="16" t="s">
        <v>15</v>
      </c>
      <c r="F7" s="16" t="s">
        <v>16</v>
      </c>
      <c r="G7" s="8" t="s">
        <v>4</v>
      </c>
      <c r="H7" s="8" t="s">
        <v>19</v>
      </c>
      <c r="I7" s="8" t="s">
        <v>20</v>
      </c>
      <c r="J7" s="8" t="s">
        <v>21</v>
      </c>
      <c r="K7" s="8" t="s">
        <v>22</v>
      </c>
      <c r="L7" s="8" t="s">
        <v>5</v>
      </c>
    </row>
    <row r="8" spans="2:12" ht="30" customHeight="1" x14ac:dyDescent="0.2">
      <c r="B8" s="9"/>
      <c r="C8" s="10"/>
      <c r="D8" s="10"/>
      <c r="E8" s="10"/>
      <c r="F8" s="11"/>
      <c r="G8" s="11"/>
      <c r="H8" s="11"/>
      <c r="I8" s="11"/>
      <c r="J8" s="11"/>
      <c r="K8" s="11"/>
      <c r="L8" s="11">
        <f>SUM(ExpenseData[[#This Row],[Supplies]:[Other4]])</f>
        <v>0</v>
      </c>
    </row>
    <row r="9" spans="2:12" ht="30" customHeight="1" x14ac:dyDescent="0.2">
      <c r="B9" s="9"/>
      <c r="C9" s="10"/>
      <c r="D9" s="10"/>
      <c r="E9" s="10"/>
      <c r="F9" s="11"/>
      <c r="G9" s="11"/>
      <c r="H9" s="11"/>
      <c r="I9" s="11"/>
      <c r="J9" s="11"/>
      <c r="K9" s="11"/>
      <c r="L9" s="11">
        <f>SUM(ExpenseData[[#This Row],[Supplies]:[Other4]])</f>
        <v>0</v>
      </c>
    </row>
    <row r="10" spans="2:12" ht="30" customHeight="1" x14ac:dyDescent="0.2">
      <c r="B10" s="9"/>
      <c r="C10" s="10"/>
      <c r="D10" s="10"/>
      <c r="E10" s="10"/>
      <c r="F10" s="11"/>
      <c r="G10" s="18"/>
      <c r="H10" s="11"/>
      <c r="I10" s="11"/>
      <c r="J10" s="11"/>
      <c r="K10" s="11"/>
      <c r="L10" s="11">
        <f>SUM(ExpenseData[[#This Row],[Supplies]:[Other4]])</f>
        <v>0</v>
      </c>
    </row>
    <row r="11" spans="2:12" ht="30" customHeight="1" x14ac:dyDescent="0.2">
      <c r="B11" s="9"/>
      <c r="C11" s="10"/>
      <c r="D11" s="10"/>
      <c r="E11" s="10"/>
      <c r="F11" s="11"/>
      <c r="G11" s="11"/>
      <c r="H11" s="11"/>
      <c r="I11" s="11"/>
      <c r="J11" s="11"/>
      <c r="K11" s="11"/>
      <c r="L11" s="11">
        <f>SUM(ExpenseData[[#This Row],[Supplies]:[Other4]])</f>
        <v>0</v>
      </c>
    </row>
    <row r="12" spans="2:12" ht="30" customHeight="1" x14ac:dyDescent="0.2">
      <c r="B12" s="9"/>
      <c r="C12" s="10"/>
      <c r="D12" s="10"/>
      <c r="E12" s="10"/>
      <c r="F12" s="11"/>
      <c r="G12" s="11"/>
      <c r="H12" s="11"/>
      <c r="I12" s="11"/>
      <c r="J12" s="11"/>
      <c r="K12" s="11"/>
      <c r="L12" s="11">
        <f>SUM(ExpenseData[[#This Row],[Supplies]:[Other4]])</f>
        <v>0</v>
      </c>
    </row>
    <row r="13" spans="2:12" ht="30" customHeight="1" x14ac:dyDescent="0.2">
      <c r="B13" s="9"/>
      <c r="C13" s="10"/>
      <c r="D13" s="10"/>
      <c r="E13" s="10"/>
      <c r="F13" s="11"/>
      <c r="G13" s="11"/>
      <c r="H13" s="11"/>
      <c r="I13" s="11"/>
      <c r="J13" s="11"/>
      <c r="K13" s="11"/>
      <c r="L13" s="11">
        <f>SUM(ExpenseData[[#This Row],[Supplies]:[Other4]])</f>
        <v>0</v>
      </c>
    </row>
    <row r="14" spans="2:12" ht="30" customHeight="1" x14ac:dyDescent="0.2">
      <c r="B14" s="9"/>
      <c r="C14" s="10"/>
      <c r="D14" s="10"/>
      <c r="E14" s="10"/>
      <c r="F14" s="11"/>
      <c r="G14" s="11"/>
      <c r="H14" s="11"/>
      <c r="I14" s="11"/>
      <c r="J14" s="11"/>
      <c r="K14" s="11"/>
      <c r="L14" s="11">
        <f>SUM(ExpenseData[[#This Row],[Supplies]:[Other4]])</f>
        <v>0</v>
      </c>
    </row>
    <row r="15" spans="2:12" ht="30" customHeight="1" x14ac:dyDescent="0.2">
      <c r="B15" s="9"/>
      <c r="C15" s="10"/>
      <c r="D15" s="10"/>
      <c r="E15" s="10"/>
      <c r="F15" s="11"/>
      <c r="G15" s="11"/>
      <c r="H15" s="11"/>
      <c r="I15" s="11"/>
      <c r="J15" s="11"/>
      <c r="K15" s="11"/>
      <c r="L15" s="11">
        <f>SUM(ExpenseData[[#This Row],[Supplies]:[Other4]])</f>
        <v>0</v>
      </c>
    </row>
    <row r="16" spans="2:12" ht="30" customHeight="1" x14ac:dyDescent="0.2">
      <c r="B16" s="9"/>
      <c r="C16" s="10"/>
      <c r="D16" s="10"/>
      <c r="E16" s="10"/>
      <c r="F16" s="11"/>
      <c r="G16" s="11"/>
      <c r="H16" s="11"/>
      <c r="I16" s="11"/>
      <c r="J16" s="11"/>
      <c r="K16" s="11"/>
      <c r="L16" s="11">
        <f>SUM(ExpenseData[[#This Row],[Supplies]:[Other4]])</f>
        <v>0</v>
      </c>
    </row>
    <row r="17" spans="2:12" ht="30" customHeight="1" x14ac:dyDescent="0.2">
      <c r="B17" s="9"/>
      <c r="C17" s="10"/>
      <c r="D17" s="10"/>
      <c r="E17" s="10"/>
      <c r="F17" s="11"/>
      <c r="G17" s="11"/>
      <c r="H17" s="11"/>
      <c r="I17" s="11"/>
      <c r="J17" s="11"/>
      <c r="K17" s="11"/>
      <c r="L17" s="11">
        <f>SUM(ExpenseData[[#This Row],[Supplies]:[Other4]])</f>
        <v>0</v>
      </c>
    </row>
    <row r="18" spans="2:12" ht="30" customHeight="1" x14ac:dyDescent="0.2">
      <c r="B18" s="9"/>
      <c r="C18" s="10"/>
      <c r="D18" s="10"/>
      <c r="E18" s="10"/>
      <c r="F18" s="11"/>
      <c r="G18" s="11"/>
      <c r="H18" s="11"/>
      <c r="I18" s="11"/>
      <c r="J18" s="11"/>
      <c r="K18" s="11"/>
      <c r="L18" s="11">
        <f>SUM(ExpenseData[[#This Row],[Supplies]:[Other4]])</f>
        <v>0</v>
      </c>
    </row>
    <row r="19" spans="2:12" ht="30" customHeight="1" x14ac:dyDescent="0.2">
      <c r="B19" t="s">
        <v>5</v>
      </c>
      <c r="E19" s="5">
        <f>SUBTOTAL(109,ExpenseData[Supplies])</f>
        <v>0</v>
      </c>
      <c r="F19" s="5">
        <f>SUBTOTAL(109,ExpenseData[Software])</f>
        <v>0</v>
      </c>
      <c r="G19" s="5">
        <f>SUBTOTAL(109,ExpenseData[Fuel])</f>
        <v>0</v>
      </c>
      <c r="H19" s="5">
        <f>SUBTOTAL(109,ExpenseData[Other])</f>
        <v>0</v>
      </c>
      <c r="I19" s="5">
        <f>SUBTOTAL(109,ExpenseData[Other2])</f>
        <v>0</v>
      </c>
      <c r="J19" s="5">
        <f>SUBTOTAL(109,ExpenseData[Other3])</f>
        <v>0</v>
      </c>
      <c r="K19" s="5">
        <f>SUBTOTAL(109,ExpenseData[Other4])</f>
        <v>0</v>
      </c>
      <c r="L19" s="5">
        <f>SUBTOTAL(109,ExpenseData[Total])</f>
        <v>0</v>
      </c>
    </row>
    <row r="20" spans="2:12" ht="30" customHeight="1" x14ac:dyDescent="0.2">
      <c r="C20" s="1"/>
      <c r="D20" s="1"/>
      <c r="E20" s="1"/>
      <c r="F20" s="1"/>
      <c r="G20" s="1"/>
      <c r="H20" s="1"/>
      <c r="I20" s="1"/>
      <c r="K20" s="4"/>
      <c r="L20" s="12">
        <f>ExpenseData[[#Totals],[Total]]</f>
        <v>0</v>
      </c>
    </row>
    <row r="21" spans="2:12" ht="30" customHeight="1" thickBot="1" x14ac:dyDescent="0.25">
      <c r="B21" s="2" t="s">
        <v>13</v>
      </c>
      <c r="C21" s="19"/>
      <c r="D21" s="19"/>
      <c r="E21" s="19"/>
      <c r="F21" s="6" t="s">
        <v>6</v>
      </c>
      <c r="G21" s="20" t="s">
        <v>17</v>
      </c>
      <c r="H21" s="19"/>
      <c r="I21" s="19"/>
      <c r="K21" s="4"/>
      <c r="L21" s="13">
        <v>0</v>
      </c>
    </row>
    <row r="22" spans="2:12" ht="30" customHeight="1" thickTop="1" x14ac:dyDescent="0.2">
      <c r="B22" t="s">
        <v>14</v>
      </c>
      <c r="C22" s="19"/>
      <c r="D22" s="19"/>
      <c r="E22" s="19"/>
      <c r="F22" s="1"/>
      <c r="G22" s="19"/>
      <c r="H22" s="19"/>
      <c r="I22" s="19"/>
      <c r="K22" s="4" t="s">
        <v>9</v>
      </c>
      <c r="L22" s="7">
        <f>Subtotal-Advances</f>
        <v>0</v>
      </c>
    </row>
  </sheetData>
  <mergeCells count="12">
    <mergeCell ref="C2:D2"/>
    <mergeCell ref="C4:D4"/>
    <mergeCell ref="K5:L5"/>
    <mergeCell ref="K4:L4"/>
    <mergeCell ref="G5:H5"/>
    <mergeCell ref="G4:H4"/>
    <mergeCell ref="F2:G2"/>
    <mergeCell ref="C21:E21"/>
    <mergeCell ref="C22:E22"/>
    <mergeCell ref="G21:I21"/>
    <mergeCell ref="G22:I22"/>
    <mergeCell ref="C5:D5"/>
  </mergeCells>
  <dataValidations count="41">
    <dataValidation allowBlank="1" showInputMessage="1" showErrorMessage="1" prompt="Track expenses in this Expense Report worksheet. Enter values in various expense categories in cells B2 to K5 and in Expense Data table" sqref="A1" xr:uid="{00000000-0002-0000-0000-000000000000}"/>
    <dataValidation allowBlank="1" showInputMessage="1" showErrorMessage="1" prompt="The report is for the office use only" sqref="K1" xr:uid="{00000000-0002-0000-0000-000001000000}"/>
    <dataValidation allowBlank="1" showInputMessage="1" showErrorMessage="1" prompt="Expense Report title is in this cell" sqref="B1" xr:uid="{00000000-0002-0000-0000-000002000000}"/>
    <dataValidation allowBlank="1" showInputMessage="1" showErrorMessage="1" prompt="Enter purpose of expenses in cell at right" sqref="B2" xr:uid="{00000000-0002-0000-0000-000003000000}"/>
    <dataValidation allowBlank="1" showInputMessage="1" showErrorMessage="1" prompt="Enter statement number in cell at right" sqref="E2" xr:uid="{00000000-0002-0000-0000-000004000000}"/>
    <dataValidation allowBlank="1" showInputMessage="1" showErrorMessage="1" prompt="Enter employee information in the cells below" sqref="B3" xr:uid="{00000000-0002-0000-0000-000005000000}"/>
    <dataValidation allowBlank="1" showInputMessage="1" showErrorMessage="1" prompt="Enter employee’s name in this cell" sqref="C4:D4" xr:uid="{00000000-0002-0000-0000-000006000000}"/>
    <dataValidation allowBlank="1" showInputMessage="1" showErrorMessage="1" prompt="Enter employee’s department in this cell" sqref="C5:D5" xr:uid="{00000000-0002-0000-0000-000007000000}"/>
    <dataValidation allowBlank="1" showInputMessage="1" showErrorMessage="1" prompt="Enter employee’s position in this cell" sqref="G4:H4" xr:uid="{00000000-0002-0000-0000-000008000000}"/>
    <dataValidation allowBlank="1" showInputMessage="1" showErrorMessage="1" prompt="Enter manager’s name in this cell" sqref="G5:H5" xr:uid="{00000000-0002-0000-0000-000009000000}"/>
    <dataValidation allowBlank="1" showInputMessage="1" showErrorMessage="1" prompt="Enter Social Security Number in this cell" sqref="K4:L4" xr:uid="{00000000-0002-0000-0000-00000A000000}"/>
    <dataValidation allowBlank="1" showInputMessage="1" showErrorMessage="1" prompt="Enter Employee ID in this cell" sqref="K5:L5" xr:uid="{00000000-0002-0000-0000-00000B000000}"/>
    <dataValidation allowBlank="1" showInputMessage="1" showErrorMessage="1" prompt="Pay period is automatically updated based on entries in the Expense Data table" sqref="H2" xr:uid="{00000000-0002-0000-0000-00000C000000}"/>
    <dataValidation allowBlank="1" showInputMessage="1" showErrorMessage="1" prompt="The starting period for this expense report is in this cell and is automatically determined by the entries in the Expense Data table" sqref="J2" xr:uid="{00000000-0002-0000-0000-00000D000000}"/>
    <dataValidation allowBlank="1" showInputMessage="1" showErrorMessage="1" prompt="Enter Date in this column under this heading" sqref="B7" xr:uid="{00000000-0002-0000-0000-00000E000000}"/>
    <dataValidation allowBlank="1" showInputMessage="1" showErrorMessage="1" prompt="Enter Account in this column under this heading" sqref="C7" xr:uid="{00000000-0002-0000-0000-00000F000000}"/>
    <dataValidation allowBlank="1" showInputMessage="1" showErrorMessage="1" prompt="Enter Description in this column under this heading" sqref="D7" xr:uid="{00000000-0002-0000-0000-000010000000}"/>
    <dataValidation allowBlank="1" showInputMessage="1" showErrorMessage="1" prompt="Enter Hotel expenses in this column under this heading" sqref="E7" xr:uid="{00000000-0002-0000-0000-000011000000}"/>
    <dataValidation allowBlank="1" showInputMessage="1" showErrorMessage="1" prompt="Enter Transport expenses in this column under this heading" sqref="F7" xr:uid="{00000000-0002-0000-0000-000012000000}"/>
    <dataValidation allowBlank="1" showInputMessage="1" showErrorMessage="1" prompt="Enter Fuel expenses in this column under this heading" sqref="G7" xr:uid="{00000000-0002-0000-0000-000013000000}"/>
    <dataValidation allowBlank="1" showInputMessage="1" showErrorMessage="1" prompt="Enter Meal expenses in this column under this heading" sqref="H7" xr:uid="{00000000-0002-0000-0000-000014000000}"/>
    <dataValidation allowBlank="1" showInputMessage="1" showErrorMessage="1" prompt="Enter Phone expenses in this column under this heading" sqref="I7" xr:uid="{00000000-0002-0000-0000-000015000000}"/>
    <dataValidation allowBlank="1" showInputMessage="1" showErrorMessage="1" prompt="Enter Entertainment expenses in this column under this heading" sqref="J7" xr:uid="{00000000-0002-0000-0000-000016000000}"/>
    <dataValidation allowBlank="1" showInputMessage="1" showErrorMessage="1" prompt="Enter Miscellaneous expenses in this column under this heading" sqref="K7" xr:uid="{00000000-0002-0000-0000-000017000000}"/>
    <dataValidation allowBlank="1" showInputMessage="1" showErrorMessage="1" prompt="Total expenses are automatically calculated in this column under this heading for each date" sqref="L7" xr:uid="{00000000-0002-0000-0000-000018000000}"/>
    <dataValidation allowBlank="1" showInputMessage="1" showErrorMessage="1" prompt="Enter remarks in cells at right" sqref="B21" xr:uid="{00000000-0002-0000-0000-000019000000}"/>
    <dataValidation allowBlank="1" showInputMessage="1" showErrorMessage="1" prompt="Enter signature in this cell" sqref="C21:E22" xr:uid="{00000000-0002-0000-0000-00001A000000}"/>
    <dataValidation allowBlank="1" showInputMessage="1" showErrorMessage="1" prompt="Enter Notes in cells at right" sqref="F21" xr:uid="{00000000-0002-0000-0000-00001B000000}"/>
    <dataValidation allowBlank="1" showInputMessage="1" showErrorMessage="1" prompt="Enter Notes in this cell" sqref="G21:I22" xr:uid="{00000000-0002-0000-0000-00001C000000}"/>
    <dataValidation allowBlank="1" showInputMessage="1" showErrorMessage="1" prompt="Automatically calculated Subtotal" sqref="L20" xr:uid="{00000000-0002-0000-0000-00001D000000}"/>
    <dataValidation allowBlank="1" showInputMessage="1" showErrorMessage="1" prompt="Enter Advances in this cell" sqref="L21" xr:uid="{00000000-0002-0000-0000-00001E000000}"/>
    <dataValidation allowBlank="1" showInputMessage="1" showErrorMessage="1" prompt="Automatically calculated Total" sqref="L22" xr:uid="{00000000-0002-0000-0000-00001F000000}"/>
    <dataValidation allowBlank="1" showInputMessage="1" showErrorMessage="1" prompt="Enter employee's name in cell at right" sqref="B4" xr:uid="{00000000-0002-0000-0000-000020000000}"/>
    <dataValidation allowBlank="1" showInputMessage="1" showErrorMessage="1" prompt="Enter employee's department in cell at right" sqref="B5" xr:uid="{00000000-0002-0000-0000-000021000000}"/>
    <dataValidation allowBlank="1" showInputMessage="1" showErrorMessage="1" prompt="Enter employee's position in cell at right" sqref="F4" xr:uid="{00000000-0002-0000-0000-000022000000}"/>
    <dataValidation allowBlank="1" showInputMessage="1" showErrorMessage="1" prompt="Enter manager's name in cell at right" sqref="F5" xr:uid="{00000000-0002-0000-0000-000023000000}"/>
    <dataValidation allowBlank="1" showInputMessage="1" showErrorMessage="1" prompt="Enter Employee ID in cell at right" sqref="J5" xr:uid="{00000000-0002-0000-0000-000024000000}"/>
    <dataValidation allowBlank="1" showInputMessage="1" showErrorMessage="1" prompt="Enter social security number in cell at right" sqref="J4" xr:uid="{00000000-0002-0000-0000-000025000000}"/>
    <dataValidation allowBlank="1" showInputMessage="1" showErrorMessage="1" prompt="Enter purpose of expense report in this cell" sqref="C2:D2" xr:uid="{00000000-0002-0000-0000-000026000000}"/>
    <dataValidation allowBlank="1" showInputMessage="1" showErrorMessage="1" prompt="Enter statement number for expense report in this cell" sqref="F2:G2" xr:uid="{00000000-0002-0000-0000-000027000000}"/>
    <dataValidation allowBlank="1" showInputMessage="1" showErrorMessage="1" prompt="The ending period for this expense report is in this cell and is automatically determined by the entries in the Expense Data table" sqref="L2" xr:uid="{00000000-0002-0000-0000-000028000000}"/>
  </dataValidations>
  <printOptions horizontalCentered="1"/>
  <pageMargins left="0.4" right="0.4" top="0.4" bottom="0.4" header="0.3" footer="0.3"/>
  <pageSetup scale="87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FBBC9-7878-B640-B248-A3364B3A31FD}">
  <dimension ref="A1:J42"/>
  <sheetViews>
    <sheetView tabSelected="1" workbookViewId="0">
      <selection activeCell="N35" sqref="N35"/>
    </sheetView>
  </sheetViews>
  <sheetFormatPr baseColWidth="10" defaultColWidth="8.83203125" defaultRowHeight="15" x14ac:dyDescent="0.2"/>
  <cols>
    <col min="9" max="9" width="4.5" customWidth="1"/>
  </cols>
  <sheetData>
    <row r="1" spans="1:10" x14ac:dyDescent="0.2">
      <c r="A1" s="21" t="s">
        <v>23</v>
      </c>
      <c r="B1" s="22"/>
      <c r="C1" s="23"/>
      <c r="D1" s="24"/>
      <c r="E1" s="24"/>
      <c r="F1" s="24"/>
      <c r="G1" s="24" t="s">
        <v>24</v>
      </c>
      <c r="H1" s="44">
        <v>45144</v>
      </c>
      <c r="I1" s="45"/>
      <c r="J1" s="46"/>
    </row>
    <row r="2" spans="1:10" x14ac:dyDescent="0.2">
      <c r="A2" s="23"/>
      <c r="B2" s="23"/>
      <c r="C2" s="23"/>
      <c r="D2" s="24"/>
      <c r="E2" s="24"/>
      <c r="F2" s="24"/>
      <c r="G2" s="24"/>
      <c r="H2" s="24"/>
      <c r="I2" s="28"/>
      <c r="J2" s="24"/>
    </row>
    <row r="3" spans="1:10" x14ac:dyDescent="0.2">
      <c r="A3" s="23" t="s">
        <v>25</v>
      </c>
      <c r="B3" s="29"/>
      <c r="C3" s="30"/>
      <c r="D3" s="31"/>
      <c r="E3" s="32"/>
      <c r="F3" s="33"/>
      <c r="G3" s="33"/>
      <c r="H3" s="24"/>
      <c r="I3" s="28"/>
      <c r="J3" s="34"/>
    </row>
    <row r="4" spans="1:10" x14ac:dyDescent="0.2">
      <c r="A4" s="23" t="s">
        <v>26</v>
      </c>
      <c r="B4" s="29"/>
      <c r="C4" s="30"/>
      <c r="D4" s="31"/>
      <c r="E4" s="32"/>
      <c r="F4" s="24" t="s">
        <v>27</v>
      </c>
      <c r="G4" s="34"/>
      <c r="H4" s="24"/>
      <c r="I4" s="28"/>
      <c r="J4" s="24">
        <f>-G4</f>
        <v>0</v>
      </c>
    </row>
    <row r="5" spans="1:10" x14ac:dyDescent="0.2">
      <c r="A5" s="35" t="s">
        <v>28</v>
      </c>
      <c r="D5" s="33"/>
      <c r="E5" s="33"/>
      <c r="F5" s="33"/>
      <c r="G5" s="33"/>
      <c r="H5" s="33"/>
      <c r="I5" s="33"/>
      <c r="J5" s="33">
        <f>SUM(J3:J4)</f>
        <v>0</v>
      </c>
    </row>
    <row r="6" spans="1:10" x14ac:dyDescent="0.2">
      <c r="A6" s="23"/>
      <c r="B6" s="29"/>
      <c r="C6" s="30"/>
      <c r="D6" s="31"/>
      <c r="E6" s="32"/>
      <c r="F6" s="33"/>
      <c r="G6" s="33"/>
      <c r="H6" s="24"/>
      <c r="I6" s="28"/>
      <c r="J6" s="24"/>
    </row>
    <row r="7" spans="1:10" x14ac:dyDescent="0.2">
      <c r="A7" s="36" t="s">
        <v>29</v>
      </c>
      <c r="B7" s="37"/>
      <c r="C7" s="38"/>
      <c r="D7" s="38"/>
      <c r="E7" s="39"/>
      <c r="F7" s="33"/>
      <c r="G7" s="33"/>
      <c r="H7" s="24"/>
      <c r="I7" s="28"/>
      <c r="J7" s="24"/>
    </row>
    <row r="8" spans="1:10" x14ac:dyDescent="0.2">
      <c r="A8" s="23"/>
      <c r="B8" s="23" t="s">
        <v>30</v>
      </c>
      <c r="C8" s="23"/>
      <c r="D8" s="24"/>
      <c r="E8" s="24">
        <v>5</v>
      </c>
      <c r="F8" s="24" t="s">
        <v>31</v>
      </c>
      <c r="G8" s="40"/>
      <c r="H8" s="24"/>
      <c r="I8" s="28"/>
      <c r="J8" s="34">
        <f>SUM(E8*G8)</f>
        <v>0</v>
      </c>
    </row>
    <row r="9" spans="1:10" x14ac:dyDescent="0.2">
      <c r="A9" s="23"/>
      <c r="B9" s="23" t="s">
        <v>32</v>
      </c>
      <c r="C9" s="23"/>
      <c r="D9" s="24"/>
      <c r="E9" s="24">
        <v>7.5</v>
      </c>
      <c r="F9" s="24" t="s">
        <v>31</v>
      </c>
      <c r="G9" s="40"/>
      <c r="H9" s="24"/>
      <c r="I9" s="28"/>
      <c r="J9" s="34">
        <f>SUM(E9*G9)</f>
        <v>0</v>
      </c>
    </row>
    <row r="10" spans="1:10" x14ac:dyDescent="0.2">
      <c r="A10" s="23"/>
      <c r="B10" s="23" t="s">
        <v>58</v>
      </c>
      <c r="C10" s="23"/>
      <c r="D10" s="24"/>
      <c r="E10" s="24">
        <v>5</v>
      </c>
      <c r="F10" s="24" t="s">
        <v>31</v>
      </c>
      <c r="G10" s="40"/>
      <c r="H10" s="24"/>
      <c r="I10" s="28"/>
      <c r="J10" s="34">
        <f t="shared" ref="J10:J11" si="0">SUM(E10*G10)</f>
        <v>0</v>
      </c>
    </row>
    <row r="11" spans="1:10" x14ac:dyDescent="0.2">
      <c r="A11" s="23"/>
      <c r="B11" s="23" t="s">
        <v>33</v>
      </c>
      <c r="C11" s="23"/>
      <c r="D11" s="24"/>
      <c r="E11" s="24">
        <v>2</v>
      </c>
      <c r="F11" s="24" t="s">
        <v>31</v>
      </c>
      <c r="G11" s="40"/>
      <c r="H11" s="24"/>
      <c r="I11" s="28"/>
      <c r="J11" s="34">
        <f t="shared" si="0"/>
        <v>0</v>
      </c>
    </row>
    <row r="12" spans="1:10" x14ac:dyDescent="0.2">
      <c r="A12" s="23"/>
      <c r="B12" s="23" t="s">
        <v>19</v>
      </c>
      <c r="C12" s="23"/>
      <c r="D12" s="24"/>
      <c r="E12" s="24"/>
      <c r="F12" s="24"/>
      <c r="G12" s="41"/>
      <c r="H12" s="24"/>
      <c r="I12" s="28"/>
      <c r="J12" s="34"/>
    </row>
    <row r="13" spans="1:10" x14ac:dyDescent="0.2">
      <c r="A13" s="23"/>
      <c r="B13" s="23"/>
      <c r="C13" s="23"/>
      <c r="D13" s="24"/>
      <c r="E13" s="24"/>
      <c r="F13" s="24"/>
      <c r="G13" s="24"/>
      <c r="H13" s="24"/>
      <c r="I13" s="28"/>
      <c r="J13" s="24"/>
    </row>
    <row r="14" spans="1:10" x14ac:dyDescent="0.2">
      <c r="A14" s="23"/>
      <c r="B14" s="23"/>
      <c r="C14" s="23"/>
      <c r="D14" s="24"/>
      <c r="E14" s="24"/>
      <c r="F14" s="24"/>
      <c r="G14" s="24"/>
      <c r="H14" s="24"/>
      <c r="I14" s="28"/>
      <c r="J14" s="24"/>
    </row>
    <row r="15" spans="1:10" x14ac:dyDescent="0.2">
      <c r="A15" s="23"/>
      <c r="B15" s="23"/>
      <c r="C15" s="23"/>
      <c r="D15" s="24"/>
      <c r="E15" s="24"/>
      <c r="F15" s="24"/>
      <c r="G15" s="24"/>
      <c r="H15" s="24"/>
      <c r="I15" s="24"/>
      <c r="J15" s="24"/>
    </row>
    <row r="16" spans="1:10" x14ac:dyDescent="0.2">
      <c r="A16" s="36" t="s">
        <v>34</v>
      </c>
      <c r="B16" s="36"/>
      <c r="C16" s="36"/>
      <c r="D16" s="42"/>
      <c r="E16" s="42"/>
      <c r="F16" s="42"/>
      <c r="G16" s="42"/>
      <c r="H16" s="42" t="s">
        <v>35</v>
      </c>
      <c r="I16" s="42"/>
      <c r="J16" s="42">
        <f>SUM(J8:J15)</f>
        <v>0</v>
      </c>
    </row>
    <row r="17" spans="1:10" x14ac:dyDescent="0.2">
      <c r="A17" s="23"/>
      <c r="B17" s="23"/>
      <c r="C17" s="23"/>
      <c r="D17" s="24"/>
      <c r="E17" s="24"/>
      <c r="F17" s="24"/>
      <c r="G17" s="24"/>
      <c r="H17" s="24"/>
      <c r="I17" s="24"/>
      <c r="J17" s="24"/>
    </row>
    <row r="18" spans="1:10" x14ac:dyDescent="0.2">
      <c r="A18" s="23"/>
      <c r="B18" s="23"/>
      <c r="C18" s="23"/>
      <c r="D18" s="24"/>
      <c r="E18" s="24"/>
      <c r="F18" s="24"/>
      <c r="G18" s="24"/>
      <c r="H18" s="24"/>
      <c r="I18" s="24"/>
      <c r="J18" s="24"/>
    </row>
    <row r="19" spans="1:10" x14ac:dyDescent="0.2">
      <c r="A19" s="36" t="s">
        <v>36</v>
      </c>
      <c r="B19" s="36"/>
      <c r="C19" s="36"/>
      <c r="D19" s="43" t="s">
        <v>37</v>
      </c>
      <c r="E19" s="42" t="s">
        <v>38</v>
      </c>
      <c r="F19" s="42" t="s">
        <v>39</v>
      </c>
      <c r="G19" s="42" t="s">
        <v>40</v>
      </c>
      <c r="H19" s="43" t="s">
        <v>19</v>
      </c>
      <c r="I19" s="42"/>
      <c r="J19" s="42"/>
    </row>
    <row r="20" spans="1:10" x14ac:dyDescent="0.2">
      <c r="A20" s="36"/>
      <c r="B20" s="23" t="s">
        <v>41</v>
      </c>
      <c r="C20" s="36"/>
      <c r="D20" s="34"/>
      <c r="E20" s="24">
        <f>SUM(25*D20)</f>
        <v>0</v>
      </c>
      <c r="F20" s="42"/>
      <c r="G20" s="42"/>
      <c r="H20" s="42"/>
      <c r="I20" s="42"/>
      <c r="J20" s="24">
        <f>SUM(E20)</f>
        <v>0</v>
      </c>
    </row>
    <row r="21" spans="1:10" x14ac:dyDescent="0.2">
      <c r="A21" s="23" t="s">
        <v>42</v>
      </c>
      <c r="B21" s="23" t="s">
        <v>43</v>
      </c>
      <c r="C21" s="23"/>
      <c r="D21" s="34"/>
      <c r="E21" s="24">
        <f>SUM(20*D21)</f>
        <v>0</v>
      </c>
      <c r="F21" s="24"/>
      <c r="G21" s="24"/>
      <c r="H21" s="24"/>
      <c r="I21" s="24"/>
      <c r="J21" s="24">
        <f>SUM(E21)</f>
        <v>0</v>
      </c>
    </row>
    <row r="22" spans="1:10" x14ac:dyDescent="0.2">
      <c r="A22" s="23"/>
      <c r="B22" s="23" t="s">
        <v>44</v>
      </c>
      <c r="C22" s="23"/>
      <c r="D22" s="24"/>
      <c r="E22" s="24"/>
      <c r="F22" s="24">
        <f>SUM(F20:F21)</f>
        <v>0</v>
      </c>
      <c r="G22" s="24">
        <f>SUM(G20:G21)</f>
        <v>0</v>
      </c>
      <c r="H22" s="24">
        <f>SUM(H20:H21)</f>
        <v>0</v>
      </c>
      <c r="I22" s="24"/>
      <c r="J22" s="24">
        <f>SUM(E22+F22+G22+H22)</f>
        <v>0</v>
      </c>
    </row>
    <row r="23" spans="1:10" x14ac:dyDescent="0.2">
      <c r="A23" s="23"/>
      <c r="B23" s="23" t="s">
        <v>45</v>
      </c>
      <c r="C23" s="23"/>
      <c r="D23" s="24"/>
      <c r="E23" s="24"/>
      <c r="F23" s="24"/>
      <c r="G23" s="34">
        <v>150</v>
      </c>
      <c r="H23" s="33"/>
      <c r="I23" s="24"/>
      <c r="J23" s="24">
        <f>SUM(E23:I23)</f>
        <v>150</v>
      </c>
    </row>
    <row r="24" spans="1:10" x14ac:dyDescent="0.2">
      <c r="A24" s="23"/>
      <c r="B24" s="23" t="s">
        <v>46</v>
      </c>
      <c r="C24" s="23"/>
      <c r="D24" s="24"/>
      <c r="E24" s="24"/>
      <c r="F24" s="24"/>
      <c r="G24" s="24"/>
      <c r="H24" s="24"/>
      <c r="I24" s="24"/>
      <c r="J24" s="24">
        <f>SUM(E24+F24+G24+H24)</f>
        <v>0</v>
      </c>
    </row>
    <row r="25" spans="1:10" x14ac:dyDescent="0.2">
      <c r="A25" s="23"/>
      <c r="B25" s="23" t="s">
        <v>47</v>
      </c>
      <c r="C25" s="23"/>
      <c r="D25" s="24"/>
      <c r="E25" s="24"/>
      <c r="F25" s="24"/>
      <c r="G25" s="24"/>
      <c r="H25" s="24"/>
      <c r="I25" s="24"/>
      <c r="J25" s="24">
        <f>SUM(E25+F25+G25+H25)</f>
        <v>0</v>
      </c>
    </row>
    <row r="26" spans="1:10" x14ac:dyDescent="0.2">
      <c r="A26" s="23"/>
      <c r="B26" s="23" t="s">
        <v>48</v>
      </c>
      <c r="C26" s="23"/>
      <c r="D26" s="24"/>
      <c r="E26" s="24"/>
      <c r="F26" s="24"/>
      <c r="G26" s="34"/>
      <c r="H26" s="24"/>
      <c r="I26" s="24"/>
      <c r="J26" s="24">
        <f>SUM(E26+F26+G26+H26)</f>
        <v>0</v>
      </c>
    </row>
    <row r="27" spans="1:10" x14ac:dyDescent="0.2">
      <c r="A27" s="23" t="s">
        <v>49</v>
      </c>
      <c r="B27" s="35" t="s">
        <v>19</v>
      </c>
      <c r="C27" s="23"/>
      <c r="D27" s="24"/>
      <c r="E27" s="24"/>
      <c r="F27" s="24"/>
      <c r="G27" s="33"/>
      <c r="H27" s="24"/>
      <c r="I27" s="24"/>
      <c r="J27" s="24">
        <f>SUM(E27:I27)</f>
        <v>0</v>
      </c>
    </row>
    <row r="28" spans="1:10" x14ac:dyDescent="0.2">
      <c r="A28" s="23"/>
      <c r="B28" s="23" t="s">
        <v>19</v>
      </c>
      <c r="C28" s="23"/>
      <c r="D28" s="24"/>
      <c r="E28" s="24"/>
      <c r="F28" s="24"/>
      <c r="G28" s="24"/>
      <c r="H28" s="24"/>
      <c r="I28" s="24"/>
      <c r="J28" s="24"/>
    </row>
    <row r="29" spans="1:10" x14ac:dyDescent="0.2">
      <c r="B29" s="23"/>
      <c r="C29" s="23"/>
      <c r="D29" s="24"/>
      <c r="E29" s="24"/>
      <c r="F29" s="24"/>
      <c r="G29" s="24"/>
      <c r="H29" s="24"/>
      <c r="I29" s="24"/>
      <c r="J29" s="24"/>
    </row>
    <row r="30" spans="1:10" x14ac:dyDescent="0.2">
      <c r="A30" s="36" t="s">
        <v>50</v>
      </c>
      <c r="B30" s="36"/>
      <c r="C30" s="36"/>
      <c r="D30" s="42"/>
      <c r="E30" s="42">
        <f>SUM(E20:E29)</f>
        <v>0</v>
      </c>
      <c r="F30" s="42">
        <f>SUM(F20:F29)</f>
        <v>0</v>
      </c>
      <c r="G30" s="42">
        <f>SUM(G20:G29)</f>
        <v>150</v>
      </c>
      <c r="H30" s="42">
        <f>SUM(H20:H29)</f>
        <v>0</v>
      </c>
      <c r="I30" s="42"/>
      <c r="J30" s="42">
        <f>SUM(J20:J29)</f>
        <v>150</v>
      </c>
    </row>
    <row r="31" spans="1:10" x14ac:dyDescent="0.2">
      <c r="A31" s="23"/>
      <c r="B31" s="23"/>
      <c r="C31" s="23"/>
      <c r="D31" s="24"/>
      <c r="E31" s="24"/>
      <c r="F31" s="24"/>
      <c r="G31" s="24"/>
      <c r="H31" s="24"/>
      <c r="I31" s="24"/>
      <c r="J31" s="24"/>
    </row>
    <row r="32" spans="1:10" x14ac:dyDescent="0.2">
      <c r="A32" s="23" t="s">
        <v>51</v>
      </c>
      <c r="B32" s="23"/>
      <c r="C32" s="23" t="s">
        <v>59</v>
      </c>
      <c r="D32" s="24"/>
      <c r="E32" s="24"/>
      <c r="F32" s="24"/>
      <c r="G32" s="24"/>
      <c r="H32" s="24"/>
      <c r="I32" s="24"/>
      <c r="J32" s="24">
        <f>3*(G9+G10)</f>
        <v>0</v>
      </c>
    </row>
    <row r="33" spans="1:10" x14ac:dyDescent="0.2">
      <c r="A33" s="23" t="s">
        <v>61</v>
      </c>
      <c r="B33" s="23"/>
      <c r="C33" s="23"/>
      <c r="D33" s="24"/>
      <c r="E33" s="33"/>
      <c r="F33" s="24"/>
      <c r="G33" s="24"/>
      <c r="H33" s="24"/>
      <c r="I33" s="24"/>
      <c r="J33" s="24"/>
    </row>
    <row r="34" spans="1:10" x14ac:dyDescent="0.2">
      <c r="A34" s="36" t="s">
        <v>52</v>
      </c>
      <c r="B34" s="36"/>
      <c r="C34" s="36"/>
      <c r="D34" s="42"/>
      <c r="E34" s="42"/>
      <c r="F34" s="42"/>
      <c r="G34" s="42"/>
      <c r="H34" s="42"/>
      <c r="I34" s="42"/>
      <c r="J34" s="42">
        <f>SUM(J30+J32+J33)</f>
        <v>150</v>
      </c>
    </row>
    <row r="35" spans="1:10" x14ac:dyDescent="0.2">
      <c r="A35" s="36" t="s">
        <v>53</v>
      </c>
      <c r="B35" s="36"/>
      <c r="C35" s="36"/>
      <c r="D35" s="42"/>
      <c r="E35" s="42"/>
      <c r="F35" s="42"/>
      <c r="G35" s="42"/>
      <c r="H35" s="42"/>
      <c r="I35" s="42"/>
      <c r="J35" s="42">
        <f>SUM(J16-J34)</f>
        <v>-150</v>
      </c>
    </row>
    <row r="36" spans="1:10" x14ac:dyDescent="0.2">
      <c r="A36" s="23"/>
      <c r="B36" s="23"/>
      <c r="C36" s="23"/>
      <c r="D36" s="24"/>
      <c r="E36" s="24"/>
      <c r="F36" s="24"/>
      <c r="G36" s="24"/>
      <c r="H36" s="24"/>
      <c r="I36" s="24"/>
      <c r="J36" s="24"/>
    </row>
    <row r="37" spans="1:10" x14ac:dyDescent="0.2">
      <c r="A37" s="23" t="s">
        <v>54</v>
      </c>
      <c r="B37" s="23"/>
      <c r="C37" s="34">
        <f>SUM(J16-E20-E21)</f>
        <v>0</v>
      </c>
      <c r="D37" s="24"/>
      <c r="E37" s="24"/>
      <c r="F37" s="24"/>
      <c r="G37" s="24"/>
      <c r="H37" s="24"/>
      <c r="I37" s="24"/>
      <c r="J37" s="24"/>
    </row>
    <row r="40" spans="1:10" x14ac:dyDescent="0.2">
      <c r="A40" s="43" t="s">
        <v>55</v>
      </c>
    </row>
    <row r="41" spans="1:10" x14ac:dyDescent="0.2">
      <c r="A41" t="s">
        <v>56</v>
      </c>
    </row>
    <row r="42" spans="1:10" x14ac:dyDescent="0.2">
      <c r="A42" t="s">
        <v>57</v>
      </c>
    </row>
  </sheetData>
  <mergeCells count="2">
    <mergeCell ref="H1:J1"/>
    <mergeCell ref="B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45FE7-B15D-8946-88BF-CF5F27767194}">
  <dimension ref="A1:J37"/>
  <sheetViews>
    <sheetView zoomScale="97" workbookViewId="0">
      <selection activeCell="M20" sqref="M20"/>
    </sheetView>
  </sheetViews>
  <sheetFormatPr baseColWidth="10" defaultColWidth="8.83203125" defaultRowHeight="15" x14ac:dyDescent="0.2"/>
  <cols>
    <col min="1" max="1" width="8.33203125" customWidth="1"/>
    <col min="2" max="2" width="12.5" customWidth="1"/>
    <col min="9" max="9" width="7.5" customWidth="1"/>
  </cols>
  <sheetData>
    <row r="1" spans="1:10" x14ac:dyDescent="0.2">
      <c r="A1" s="36" t="s">
        <v>60</v>
      </c>
      <c r="B1" s="23"/>
      <c r="C1" s="23"/>
      <c r="D1" s="24"/>
      <c r="E1" s="24"/>
      <c r="F1" s="24"/>
      <c r="G1" s="24" t="s">
        <v>24</v>
      </c>
      <c r="H1" s="25"/>
      <c r="I1" s="26"/>
      <c r="J1" s="27"/>
    </row>
    <row r="2" spans="1:10" x14ac:dyDescent="0.2">
      <c r="A2" s="23"/>
      <c r="B2" s="23"/>
      <c r="C2" s="23"/>
      <c r="D2" s="24"/>
      <c r="E2" s="24"/>
      <c r="F2" s="24"/>
      <c r="G2" s="24"/>
      <c r="H2" s="24"/>
      <c r="I2" s="28"/>
      <c r="J2" s="24"/>
    </row>
    <row r="3" spans="1:10" x14ac:dyDescent="0.2">
      <c r="A3" s="23" t="s">
        <v>25</v>
      </c>
      <c r="B3" s="29"/>
      <c r="C3" s="30"/>
      <c r="D3" s="31"/>
      <c r="E3" s="32"/>
      <c r="F3" s="33"/>
      <c r="G3" s="33"/>
      <c r="H3" s="24"/>
      <c r="I3" s="28"/>
      <c r="J3" s="34"/>
    </row>
    <row r="4" spans="1:10" x14ac:dyDescent="0.2">
      <c r="A4" s="23" t="s">
        <v>26</v>
      </c>
      <c r="B4" s="29"/>
      <c r="C4" s="30"/>
      <c r="D4" s="31"/>
      <c r="E4" s="32"/>
      <c r="F4" s="24" t="s">
        <v>27</v>
      </c>
      <c r="G4" s="34"/>
      <c r="H4" s="24"/>
      <c r="I4" s="28"/>
      <c r="J4" s="24">
        <f>-G4</f>
        <v>0</v>
      </c>
    </row>
    <row r="5" spans="1:10" x14ac:dyDescent="0.2">
      <c r="A5" s="35" t="s">
        <v>28</v>
      </c>
      <c r="D5" s="33"/>
      <c r="E5" s="33"/>
      <c r="F5" s="33"/>
      <c r="G5" s="33"/>
      <c r="H5" s="33"/>
      <c r="I5" s="33"/>
      <c r="J5" s="33">
        <f>SUM(J3:J4)</f>
        <v>0</v>
      </c>
    </row>
    <row r="6" spans="1:10" x14ac:dyDescent="0.2">
      <c r="A6" s="23"/>
      <c r="B6" s="29"/>
      <c r="C6" s="30"/>
      <c r="D6" s="31"/>
      <c r="E6" s="32"/>
      <c r="F6" s="33"/>
      <c r="G6" s="33"/>
      <c r="H6" s="24"/>
      <c r="I6" s="28"/>
      <c r="J6" s="24"/>
    </row>
    <row r="7" spans="1:10" x14ac:dyDescent="0.2">
      <c r="A7" s="36" t="s">
        <v>29</v>
      </c>
      <c r="B7" s="37"/>
      <c r="C7" s="38"/>
      <c r="D7" s="38"/>
      <c r="E7" s="39"/>
      <c r="F7" s="33"/>
      <c r="G7" s="33"/>
      <c r="H7" s="24"/>
      <c r="I7" s="28"/>
      <c r="J7" s="24"/>
    </row>
    <row r="8" spans="1:10" x14ac:dyDescent="0.2">
      <c r="A8" s="23"/>
      <c r="B8" s="23" t="s">
        <v>30</v>
      </c>
      <c r="C8" s="23"/>
      <c r="D8" s="24"/>
      <c r="E8" s="24">
        <v>15</v>
      </c>
      <c r="F8" s="24" t="s">
        <v>31</v>
      </c>
      <c r="G8" s="40"/>
      <c r="H8" s="24"/>
      <c r="I8" s="28"/>
      <c r="J8" s="34">
        <f>SUM(E8*G8)</f>
        <v>0</v>
      </c>
    </row>
    <row r="9" spans="1:10" x14ac:dyDescent="0.2">
      <c r="A9" s="23"/>
      <c r="B9" s="23" t="s">
        <v>32</v>
      </c>
      <c r="C9" s="23"/>
      <c r="D9" s="24"/>
      <c r="E9" s="24">
        <v>7.5</v>
      </c>
      <c r="F9" s="24" t="s">
        <v>31</v>
      </c>
      <c r="G9" s="40"/>
      <c r="H9" s="24"/>
      <c r="I9" s="28"/>
      <c r="J9" s="34">
        <f>SUM(E9*G9)</f>
        <v>0</v>
      </c>
    </row>
    <row r="10" spans="1:10" x14ac:dyDescent="0.2">
      <c r="A10" s="23"/>
      <c r="B10" s="23" t="s">
        <v>58</v>
      </c>
      <c r="C10" s="23"/>
      <c r="D10" s="24"/>
      <c r="E10" s="24">
        <v>5</v>
      </c>
      <c r="F10" s="24" t="s">
        <v>31</v>
      </c>
      <c r="G10" s="40"/>
      <c r="H10" s="24"/>
      <c r="I10" s="28"/>
      <c r="J10" s="34">
        <f t="shared" ref="J10:J11" si="0">SUM(E10*G10)</f>
        <v>0</v>
      </c>
    </row>
    <row r="11" spans="1:10" x14ac:dyDescent="0.2">
      <c r="A11" s="23"/>
      <c r="B11" s="23" t="s">
        <v>33</v>
      </c>
      <c r="C11" s="23"/>
      <c r="D11" s="24"/>
      <c r="E11" s="24">
        <v>2</v>
      </c>
      <c r="F11" s="24" t="s">
        <v>31</v>
      </c>
      <c r="G11" s="40"/>
      <c r="H11" s="24"/>
      <c r="I11" s="28"/>
      <c r="J11" s="34">
        <f t="shared" si="0"/>
        <v>0</v>
      </c>
    </row>
    <row r="12" spans="1:10" x14ac:dyDescent="0.2">
      <c r="A12" s="23"/>
      <c r="B12" s="23" t="s">
        <v>19</v>
      </c>
      <c r="C12" s="23"/>
      <c r="D12" s="24"/>
      <c r="E12" s="24"/>
      <c r="F12" s="24"/>
      <c r="G12" s="41"/>
      <c r="H12" s="24"/>
      <c r="I12" s="28"/>
      <c r="J12" s="34"/>
    </row>
    <row r="13" spans="1:10" x14ac:dyDescent="0.2">
      <c r="A13" s="23"/>
      <c r="B13" s="23"/>
      <c r="C13" s="23"/>
      <c r="D13" s="24"/>
      <c r="E13" s="24"/>
      <c r="F13" s="24"/>
      <c r="G13" s="24"/>
      <c r="H13" s="24"/>
      <c r="I13" s="28"/>
      <c r="J13" s="24"/>
    </row>
    <row r="14" spans="1:10" x14ac:dyDescent="0.2">
      <c r="A14" s="23"/>
      <c r="B14" s="23"/>
      <c r="C14" s="23"/>
      <c r="D14" s="24"/>
      <c r="E14" s="24"/>
      <c r="F14" s="24"/>
      <c r="G14" s="24"/>
      <c r="H14" s="24"/>
      <c r="I14" s="28"/>
      <c r="J14" s="24"/>
    </row>
    <row r="15" spans="1:10" x14ac:dyDescent="0.2">
      <c r="A15" s="23"/>
      <c r="B15" s="23"/>
      <c r="C15" s="23"/>
      <c r="D15" s="24"/>
      <c r="E15" s="24"/>
      <c r="F15" s="24"/>
      <c r="G15" s="24"/>
      <c r="H15" s="24"/>
      <c r="I15" s="24"/>
      <c r="J15" s="24"/>
    </row>
    <row r="16" spans="1:10" x14ac:dyDescent="0.2">
      <c r="A16" s="36" t="s">
        <v>34</v>
      </c>
      <c r="B16" s="36"/>
      <c r="C16" s="36"/>
      <c r="D16" s="42"/>
      <c r="E16" s="42"/>
      <c r="F16" s="42"/>
      <c r="G16" s="42"/>
      <c r="H16" s="42" t="s">
        <v>35</v>
      </c>
      <c r="I16" s="42"/>
      <c r="J16" s="42">
        <f>SUM(J8:J15)</f>
        <v>0</v>
      </c>
    </row>
    <row r="17" spans="1:10" x14ac:dyDescent="0.2">
      <c r="A17" s="23"/>
      <c r="B17" s="23"/>
      <c r="C17" s="23"/>
      <c r="D17" s="24"/>
      <c r="E17" s="24"/>
      <c r="F17" s="24"/>
      <c r="G17" s="24"/>
      <c r="H17" s="24"/>
      <c r="I17" s="24"/>
      <c r="J17" s="24"/>
    </row>
    <row r="18" spans="1:10" x14ac:dyDescent="0.2">
      <c r="A18" s="23"/>
      <c r="B18" s="23"/>
      <c r="C18" s="23"/>
      <c r="D18" s="24"/>
      <c r="E18" s="24"/>
      <c r="F18" s="24"/>
      <c r="G18" s="24"/>
      <c r="H18" s="24"/>
      <c r="I18" s="24"/>
      <c r="J18" s="24"/>
    </row>
    <row r="19" spans="1:10" x14ac:dyDescent="0.2">
      <c r="A19" s="36" t="s">
        <v>36</v>
      </c>
      <c r="B19" s="36"/>
      <c r="C19" s="36"/>
      <c r="D19" s="43" t="s">
        <v>37</v>
      </c>
      <c r="E19" s="42" t="s">
        <v>38</v>
      </c>
      <c r="F19" s="42" t="s">
        <v>39</v>
      </c>
      <c r="G19" s="42" t="s">
        <v>40</v>
      </c>
      <c r="H19" s="43" t="s">
        <v>19</v>
      </c>
      <c r="I19" s="42"/>
      <c r="J19" s="42"/>
    </row>
    <row r="20" spans="1:10" x14ac:dyDescent="0.2">
      <c r="A20" s="36"/>
      <c r="B20" s="23" t="s">
        <v>41</v>
      </c>
      <c r="C20" s="36"/>
      <c r="D20" s="34"/>
      <c r="E20" s="24">
        <f>SUM(25*D20)</f>
        <v>0</v>
      </c>
      <c r="F20" s="42"/>
      <c r="G20" s="42"/>
      <c r="H20" s="42"/>
      <c r="I20" s="42"/>
      <c r="J20" s="24">
        <f>SUM(E20)</f>
        <v>0</v>
      </c>
    </row>
    <row r="21" spans="1:10" x14ac:dyDescent="0.2">
      <c r="A21" s="23"/>
      <c r="B21" s="23" t="s">
        <v>43</v>
      </c>
      <c r="C21" s="23"/>
      <c r="D21" s="34"/>
      <c r="E21" s="24">
        <f>SUM(20*D21)</f>
        <v>0</v>
      </c>
      <c r="F21" s="24"/>
      <c r="G21" s="24"/>
      <c r="H21" s="24"/>
      <c r="I21" s="24"/>
      <c r="J21" s="24">
        <f>SUM(E21)</f>
        <v>0</v>
      </c>
    </row>
    <row r="22" spans="1:10" x14ac:dyDescent="0.2">
      <c r="A22" s="23"/>
      <c r="B22" s="23" t="s">
        <v>44</v>
      </c>
      <c r="C22" s="23"/>
      <c r="D22" s="24"/>
      <c r="E22" s="24"/>
      <c r="F22" s="24">
        <f>SUM(F20:F21)</f>
        <v>0</v>
      </c>
      <c r="G22" s="24">
        <f>SUM(G20:G21)</f>
        <v>0</v>
      </c>
      <c r="H22" s="24">
        <f>SUM(H20:H21)</f>
        <v>0</v>
      </c>
      <c r="I22" s="24"/>
      <c r="J22" s="24">
        <f>SUM(E22+F22+G22+H22)</f>
        <v>0</v>
      </c>
    </row>
    <row r="23" spans="1:10" x14ac:dyDescent="0.2">
      <c r="A23" s="23"/>
      <c r="B23" s="23" t="s">
        <v>45</v>
      </c>
      <c r="C23" s="23"/>
      <c r="D23" s="24"/>
      <c r="E23" s="24"/>
      <c r="F23" s="24"/>
      <c r="G23" s="34">
        <v>150</v>
      </c>
      <c r="H23" s="33"/>
      <c r="I23" s="24"/>
      <c r="J23" s="24">
        <f>SUM(E23:I23)</f>
        <v>150</v>
      </c>
    </row>
    <row r="24" spans="1:10" x14ac:dyDescent="0.2">
      <c r="A24" s="23"/>
      <c r="B24" s="23" t="s">
        <v>46</v>
      </c>
      <c r="C24" s="23"/>
      <c r="D24" s="24"/>
      <c r="E24" s="24"/>
      <c r="F24" s="24"/>
      <c r="G24" s="24"/>
      <c r="H24" s="24"/>
      <c r="I24" s="24"/>
      <c r="J24" s="24">
        <f>SUM(E24+F24+G24+H24)</f>
        <v>0</v>
      </c>
    </row>
    <row r="25" spans="1:10" x14ac:dyDescent="0.2">
      <c r="A25" s="23"/>
      <c r="B25" s="23" t="s">
        <v>47</v>
      </c>
      <c r="C25" s="23"/>
      <c r="D25" s="24"/>
      <c r="E25" s="24"/>
      <c r="F25" s="24"/>
      <c r="G25" s="24"/>
      <c r="H25" s="24"/>
      <c r="I25" s="24"/>
      <c r="J25" s="24">
        <f>SUM(E25+F25+G25+H25)</f>
        <v>0</v>
      </c>
    </row>
    <row r="26" spans="1:10" x14ac:dyDescent="0.2">
      <c r="A26" s="23"/>
      <c r="B26" s="23" t="s">
        <v>48</v>
      </c>
      <c r="C26" s="23"/>
      <c r="D26" s="24"/>
      <c r="E26" s="24"/>
      <c r="F26" s="24"/>
      <c r="G26" s="34"/>
      <c r="H26" s="24"/>
      <c r="I26" s="24"/>
      <c r="J26" s="24">
        <f>SUM(E26+F26+G26+H26)</f>
        <v>0</v>
      </c>
    </row>
    <row r="27" spans="1:10" x14ac:dyDescent="0.2">
      <c r="A27" s="23"/>
      <c r="B27" s="35" t="s">
        <v>19</v>
      </c>
      <c r="C27" s="23"/>
      <c r="D27" s="24"/>
      <c r="E27" s="24"/>
      <c r="F27" s="24"/>
      <c r="G27" s="33"/>
      <c r="H27" s="24"/>
      <c r="I27" s="24"/>
      <c r="J27" s="24">
        <f>SUM(E27:I27)</f>
        <v>0</v>
      </c>
    </row>
    <row r="28" spans="1:10" x14ac:dyDescent="0.2">
      <c r="A28" s="23"/>
      <c r="B28" s="23" t="s">
        <v>19</v>
      </c>
      <c r="C28" s="23"/>
      <c r="D28" s="24"/>
      <c r="E28" s="24"/>
      <c r="F28" s="24"/>
      <c r="G28" s="24"/>
      <c r="H28" s="24"/>
      <c r="I28" s="24"/>
      <c r="J28" s="24"/>
    </row>
    <row r="29" spans="1:10" x14ac:dyDescent="0.2">
      <c r="B29" s="23"/>
      <c r="C29" s="23"/>
      <c r="D29" s="24"/>
      <c r="E29" s="24"/>
      <c r="F29" s="24"/>
      <c r="G29" s="24"/>
      <c r="H29" s="24"/>
      <c r="I29" s="24"/>
      <c r="J29" s="24"/>
    </row>
    <row r="30" spans="1:10" x14ac:dyDescent="0.2">
      <c r="A30" s="36" t="s">
        <v>50</v>
      </c>
      <c r="B30" s="36"/>
      <c r="C30" s="36"/>
      <c r="D30" s="42"/>
      <c r="E30" s="42">
        <f>SUM(E20:E29)</f>
        <v>0</v>
      </c>
      <c r="F30" s="42">
        <f>SUM(F20:F29)</f>
        <v>0</v>
      </c>
      <c r="G30" s="42">
        <f>SUM(G20:G29)</f>
        <v>150</v>
      </c>
      <c r="H30" s="42">
        <f>SUM(H20:H29)</f>
        <v>0</v>
      </c>
      <c r="I30" s="42"/>
      <c r="J30" s="42">
        <f>SUM(J20:J29)</f>
        <v>150</v>
      </c>
    </row>
    <row r="31" spans="1:10" x14ac:dyDescent="0.2">
      <c r="A31" s="23"/>
      <c r="B31" s="23"/>
      <c r="C31" s="23"/>
      <c r="D31" s="24"/>
      <c r="E31" s="24"/>
      <c r="F31" s="24"/>
      <c r="G31" s="24"/>
      <c r="H31" s="24"/>
      <c r="I31" s="24"/>
      <c r="J31" s="24"/>
    </row>
    <row r="32" spans="1:10" x14ac:dyDescent="0.2">
      <c r="A32" s="23" t="s">
        <v>51</v>
      </c>
      <c r="B32" s="23"/>
      <c r="C32" s="23" t="s">
        <v>59</v>
      </c>
      <c r="D32" s="24"/>
      <c r="E32" s="24"/>
      <c r="F32" s="24"/>
      <c r="G32" s="24"/>
      <c r="H32" s="24">
        <f>SUM(3*G9)</f>
        <v>0</v>
      </c>
      <c r="I32" s="24"/>
      <c r="J32" s="24">
        <f>H32</f>
        <v>0</v>
      </c>
    </row>
    <row r="33" spans="1:10" x14ac:dyDescent="0.2">
      <c r="A33" s="23" t="s">
        <v>61</v>
      </c>
      <c r="B33" s="23"/>
      <c r="C33" s="23"/>
      <c r="D33" s="24"/>
      <c r="E33" s="33"/>
      <c r="F33" s="24"/>
      <c r="G33" s="24"/>
      <c r="H33" s="24"/>
      <c r="I33" s="24"/>
      <c r="J33" s="24"/>
    </row>
    <row r="34" spans="1:10" x14ac:dyDescent="0.2">
      <c r="A34" s="23" t="s">
        <v>52</v>
      </c>
      <c r="B34" s="23"/>
      <c r="C34" s="23"/>
      <c r="D34" s="24"/>
      <c r="E34" s="24"/>
      <c r="F34" s="24"/>
      <c r="G34" s="24"/>
      <c r="H34" s="24"/>
      <c r="I34" s="24"/>
      <c r="J34" s="24">
        <f>SUM(J30+J32+J33)</f>
        <v>150</v>
      </c>
    </row>
    <row r="35" spans="1:10" x14ac:dyDescent="0.2">
      <c r="A35" s="36" t="s">
        <v>53</v>
      </c>
      <c r="B35" s="23"/>
      <c r="C35" s="47"/>
      <c r="D35" s="24"/>
      <c r="E35" s="24"/>
      <c r="F35" s="24"/>
      <c r="G35" s="24"/>
      <c r="H35" s="24"/>
      <c r="I35" s="24"/>
      <c r="J35" s="24">
        <f>SUM(J16-J30-J34)</f>
        <v>-300</v>
      </c>
    </row>
    <row r="36" spans="1:10" x14ac:dyDescent="0.2">
      <c r="A36" s="23"/>
      <c r="B36" s="23"/>
      <c r="C36" s="47"/>
      <c r="D36" s="48"/>
      <c r="E36" s="48"/>
      <c r="F36" s="48"/>
      <c r="G36" s="48"/>
      <c r="H36" s="48"/>
      <c r="I36" s="48"/>
      <c r="J36" s="24"/>
    </row>
    <row r="37" spans="1:10" x14ac:dyDescent="0.2">
      <c r="A37" s="23" t="s">
        <v>54</v>
      </c>
      <c r="B37" s="23"/>
      <c r="C37" s="34">
        <f>SUM(J16-E30)</f>
        <v>0</v>
      </c>
      <c r="D37" s="24"/>
      <c r="E37" s="24"/>
      <c r="F37" s="24"/>
      <c r="G37" s="24"/>
      <c r="H37" s="24"/>
      <c r="I37" s="24"/>
      <c r="J37" s="24"/>
    </row>
  </sheetData>
  <mergeCells count="2">
    <mergeCell ref="H1:J1"/>
    <mergeCell ref="B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TM04099206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EXPENSE REPORT</vt:lpstr>
      <vt:lpstr>Social Events</vt:lpstr>
      <vt:lpstr>Film night</vt:lpstr>
      <vt:lpstr>Advances</vt:lpstr>
      <vt:lpstr>ColumnTitle1</vt:lpstr>
      <vt:lpstr>'EXPENSE REPORT'!Print_Titles</vt:lpstr>
      <vt:lpstr>Subtotal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Michael Stewart</cp:lastModifiedBy>
  <cp:lastPrinted>2023-07-22T14:53:01Z</cp:lastPrinted>
  <dcterms:created xsi:type="dcterms:W3CDTF">2016-11-28T09:05:13Z</dcterms:created>
  <dcterms:modified xsi:type="dcterms:W3CDTF">2023-08-04T15:50:00Z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0x010100AA3F7D94069FF64A86F7DFF56D60E3BE</vt:lpwstr>
  </property>
</Properties>
</file>